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Areas" sheetId="1" state="visible" r:id="rId1"/>
    <sheet xmlns:r="http://schemas.openxmlformats.org/officeDocument/2006/relationships" name="Scope_A3" sheetId="2" state="visible" r:id="rId2"/>
    <sheet xmlns:r="http://schemas.openxmlformats.org/officeDocument/2006/relationships" name="SiteVisit" sheetId="3" state="visible" r:id="rId3"/>
    <sheet xmlns:r="http://schemas.openxmlformats.org/officeDocument/2006/relationships" name="ClassC_Summary" sheetId="4" state="visible" r:id="rId4"/>
    <sheet xmlns:r="http://schemas.openxmlformats.org/officeDocument/2006/relationships" name="Millwork_ITB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2" fillId="0" borderId="0" pivotButton="0" quotePrefix="0" xfId="0"/>
    <xf numFmtId="0" fontId="2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28" customWidth="1" min="4" max="4"/>
    <col width="16" customWidth="1" min="5" max="5"/>
    <col width="24" customWidth="1" min="6" max="6"/>
    <col width="14" customWidth="1" min="7" max="7"/>
    <col width="30" customWidth="1" min="8" max="8"/>
  </cols>
  <sheetData>
    <row r="1">
      <c r="A1" s="1" t="inlineStr">
        <is>
          <t>StellerVista Slocan Park — Class C quantity seed (from A-7 finish schedule)</t>
        </is>
      </c>
    </row>
    <row r="3">
      <c r="A3" s="2" t="inlineStr">
        <is>
          <t>Room</t>
        </is>
      </c>
      <c r="B3" s="2" t="inlineStr">
        <is>
          <t>Area (SF)</t>
        </is>
      </c>
      <c r="C3" s="2" t="inlineStr">
        <is>
          <t>Floor type</t>
        </is>
      </c>
      <c r="D3" s="2" t="inlineStr">
        <is>
          <t>Floor product</t>
        </is>
      </c>
      <c r="E3" s="2" t="inlineStr">
        <is>
          <t>Wall paint</t>
        </is>
      </c>
      <c r="F3" s="2" t="inlineStr">
        <is>
          <t>Ceiling notes</t>
        </is>
      </c>
      <c r="G3" s="2" t="inlineStr">
        <is>
          <t>Site verified? (Y/N)</t>
        </is>
      </c>
      <c r="H3" s="2" t="inlineStr">
        <is>
          <t>Notes</t>
        </is>
      </c>
    </row>
    <row r="4">
      <c r="A4" t="inlineStr">
        <is>
          <t>BANK LOBBY</t>
        </is>
      </c>
      <c r="B4" t="n">
        <v>583</v>
      </c>
      <c r="C4" t="inlineStr">
        <is>
          <t>Tile</t>
        </is>
      </c>
      <c r="D4" t="inlineStr">
        <is>
          <t>Centura Oudh</t>
        </is>
      </c>
      <c r="E4" t="inlineStr">
        <is>
          <t>BM White Dove</t>
        </is>
      </c>
      <c r="F4" t="inlineStr">
        <is>
          <t>Bone drywall ceiling</t>
        </is>
      </c>
    </row>
    <row r="5">
      <c r="A5" t="inlineStr">
        <is>
          <t>OFFICE</t>
        </is>
      </c>
      <c r="B5" t="n">
        <v>624</v>
      </c>
      <c r="C5" t="inlineStr">
        <is>
          <t>Carpet</t>
        </is>
      </c>
      <c r="D5" t="inlineStr">
        <is>
          <t>Mohawk Shape &amp; Flow Flux Foundation</t>
        </is>
      </c>
      <c r="E5" t="inlineStr">
        <is>
          <t>BM White Dove</t>
        </is>
      </c>
      <c r="F5" t="inlineStr">
        <is>
          <t>ACT + lights</t>
        </is>
      </c>
    </row>
    <row r="6">
      <c r="A6" t="inlineStr">
        <is>
          <t>INSURANCE</t>
        </is>
      </c>
      <c r="B6" t="n">
        <v>282</v>
      </c>
      <c r="C6" t="inlineStr">
        <is>
          <t>Carpet</t>
        </is>
      </c>
      <c r="D6" t="inlineStr">
        <is>
          <t>Mohawk</t>
        </is>
      </c>
      <c r="E6" t="inlineStr">
        <is>
          <t>BM White Dove</t>
        </is>
      </c>
      <c r="F6" t="inlineStr">
        <is>
          <t>ACT + lights</t>
        </is>
      </c>
    </row>
    <row r="7">
      <c r="A7" t="inlineStr">
        <is>
          <t>HALL</t>
        </is>
      </c>
      <c r="B7" t="n">
        <v>150</v>
      </c>
      <c r="C7" t="inlineStr">
        <is>
          <t>Carpet</t>
        </is>
      </c>
      <c r="D7" t="inlineStr">
        <is>
          <t>Mohawk</t>
        </is>
      </c>
      <c r="E7" t="inlineStr">
        <is>
          <t>BM White Dove</t>
        </is>
      </c>
      <c r="F7" t="inlineStr">
        <is>
          <t>ACT + lights</t>
        </is>
      </c>
    </row>
    <row r="8">
      <c r="A8" t="inlineStr">
        <is>
          <t>ENTRY</t>
        </is>
      </c>
      <c r="B8" t="n">
        <v>109</v>
      </c>
      <c r="C8" t="inlineStr">
        <is>
          <t>Tile</t>
        </is>
      </c>
      <c r="D8" t="inlineStr">
        <is>
          <t>Centura Oudh</t>
        </is>
      </c>
      <c r="E8" t="inlineStr">
        <is>
          <t>BM White Dove</t>
        </is>
      </c>
      <c r="F8" t="inlineStr">
        <is>
          <t>Bone drywall 10'-0" bulkhead area</t>
        </is>
      </c>
    </row>
    <row r="9">
      <c r="A9" t="inlineStr">
        <is>
          <t>SUPERVISOR OFFICE</t>
        </is>
      </c>
      <c r="B9" t="n">
        <v>112</v>
      </c>
      <c r="C9" t="inlineStr">
        <is>
          <t>Carpet</t>
        </is>
      </c>
      <c r="D9" t="inlineStr">
        <is>
          <t>Mohawk</t>
        </is>
      </c>
      <c r="E9" t="inlineStr">
        <is>
          <t>BM White Dove</t>
        </is>
      </c>
      <c r="F9" t="inlineStr">
        <is>
          <t>ACT + lights</t>
        </is>
      </c>
    </row>
    <row r="10">
      <c r="A10" t="inlineStr">
        <is>
          <t>FSR OFFICE</t>
        </is>
      </c>
      <c r="B10" t="n">
        <v>97</v>
      </c>
      <c r="C10" t="inlineStr">
        <is>
          <t>Carpet</t>
        </is>
      </c>
      <c r="D10" t="inlineStr">
        <is>
          <t>Mohawk</t>
        </is>
      </c>
      <c r="E10" t="inlineStr">
        <is>
          <t>BM White Dove</t>
        </is>
      </c>
      <c r="F10" t="inlineStr">
        <is>
          <t>ACT + lights</t>
        </is>
      </c>
    </row>
    <row r="11">
      <c r="A11" t="inlineStr">
        <is>
          <t>VAULT</t>
        </is>
      </c>
      <c r="B11" t="n">
        <v>97</v>
      </c>
      <c r="C11" t="inlineStr">
        <is>
          <t>VCT</t>
        </is>
      </c>
      <c r="D11" t="inlineStr">
        <is>
          <t>Tarkett 873 Daylight BC</t>
        </is>
      </c>
      <c r="E11" t="inlineStr">
        <is>
          <t>TBD walls</t>
        </is>
      </c>
      <c r="F11" t="inlineStr">
        <is>
          <t>Bone drywall</t>
        </is>
      </c>
    </row>
    <row r="12">
      <c r="A12" t="inlineStr">
        <is>
          <t>SPARE OFFICE</t>
        </is>
      </c>
      <c r="B12" t="n">
        <v>99</v>
      </c>
      <c r="C12" t="inlineStr">
        <is>
          <t>Carpet</t>
        </is>
      </c>
      <c r="D12" t="inlineStr">
        <is>
          <t>Mohawk</t>
        </is>
      </c>
      <c r="E12" t="inlineStr">
        <is>
          <t>BM White Dove</t>
        </is>
      </c>
      <c r="F12" t="inlineStr">
        <is>
          <t>ACT + lights</t>
        </is>
      </c>
    </row>
    <row r="13">
      <c r="A13" t="inlineStr">
        <is>
          <t>INSURANCE OFFICE 1</t>
        </is>
      </c>
      <c r="B13" t="n">
        <v>95</v>
      </c>
      <c r="C13" t="inlineStr">
        <is>
          <t>Carpet</t>
        </is>
      </c>
      <c r="D13" t="inlineStr">
        <is>
          <t>Mohawk</t>
        </is>
      </c>
      <c r="E13" t="inlineStr">
        <is>
          <t>BM White Dove</t>
        </is>
      </c>
      <c r="F13" t="inlineStr">
        <is>
          <t>ACT + lights</t>
        </is>
      </c>
    </row>
    <row r="14">
      <c r="A14" t="inlineStr">
        <is>
          <t>INSURANCE OFFICE 2</t>
        </is>
      </c>
      <c r="B14" t="n">
        <v>86</v>
      </c>
      <c r="C14" t="inlineStr">
        <is>
          <t>Carpet</t>
        </is>
      </c>
      <c r="D14" t="inlineStr">
        <is>
          <t>Mohawk</t>
        </is>
      </c>
      <c r="E14" t="inlineStr">
        <is>
          <t>BM White Dove</t>
        </is>
      </c>
      <c r="F14" t="inlineStr">
        <is>
          <t>ACT + lights</t>
        </is>
      </c>
    </row>
    <row r="15">
      <c r="A15" t="inlineStr">
        <is>
          <t>INSURANCE STORAGE</t>
        </is>
      </c>
      <c r="B15" t="n">
        <v>72</v>
      </c>
      <c r="C15" t="inlineStr">
        <is>
          <t>Carpet</t>
        </is>
      </c>
      <c r="D15" t="inlineStr">
        <is>
          <t>Mohawk</t>
        </is>
      </c>
      <c r="E15" t="inlineStr">
        <is>
          <t>BM White Dove</t>
        </is>
      </c>
      <c r="F15" t="inlineStr">
        <is>
          <t>ACT + lights</t>
        </is>
      </c>
    </row>
    <row r="16">
      <c r="A16" t="inlineStr">
        <is>
          <t>LUNCH</t>
        </is>
      </c>
      <c r="B16" t="n">
        <v>70</v>
      </c>
      <c r="C16" t="inlineStr">
        <is>
          <t>Carpet+foam</t>
        </is>
      </c>
      <c r="D16" t="inlineStr">
        <is>
          <t>Mohawk</t>
        </is>
      </c>
      <c r="E16" t="inlineStr">
        <is>
          <t>BM White Dove</t>
        </is>
      </c>
      <c r="F16" t="inlineStr">
        <is>
          <t>ACT + lights</t>
        </is>
      </c>
    </row>
    <row r="17">
      <c r="A17" t="inlineStr">
        <is>
          <t>ATM</t>
        </is>
      </c>
      <c r="B17" t="n">
        <v>66</v>
      </c>
      <c r="C17" t="inlineStr">
        <is>
          <t>VCT</t>
        </is>
      </c>
      <c r="D17" t="inlineStr">
        <is>
          <t>Tarkett 873</t>
        </is>
      </c>
      <c r="E17" t="inlineStr">
        <is>
          <t>BM White Dove</t>
        </is>
      </c>
      <c r="F17" t="inlineStr">
        <is>
          <t>ACT + lights</t>
        </is>
      </c>
    </row>
    <row r="18">
      <c r="A18" t="inlineStr">
        <is>
          <t>COUPON BOOTH</t>
        </is>
      </c>
      <c r="B18" t="n">
        <v>26</v>
      </c>
      <c r="C18" t="inlineStr">
        <is>
          <t>Carpet+foam</t>
        </is>
      </c>
      <c r="D18" t="inlineStr">
        <is>
          <t>Mohawk</t>
        </is>
      </c>
      <c r="E18" t="inlineStr">
        <is>
          <t>BM White Dove</t>
        </is>
      </c>
      <c r="F18" t="inlineStr">
        <is>
          <t>ACT + lights</t>
        </is>
      </c>
    </row>
    <row r="19">
      <c r="A19" t="inlineStr">
        <is>
          <t>KITCHEN</t>
        </is>
      </c>
      <c r="B19" t="n">
        <v>46</v>
      </c>
      <c r="C19" t="inlineStr">
        <is>
          <t>Tile</t>
        </is>
      </c>
      <c r="D19" t="inlineStr">
        <is>
          <t>Centura Oudh</t>
        </is>
      </c>
      <c r="E19" t="inlineStr">
        <is>
          <t>BM White Dove</t>
        </is>
      </c>
      <c r="F19" t="inlineStr">
        <is>
          <t>ACT + lights</t>
        </is>
      </c>
    </row>
    <row r="20">
      <c r="A20" t="inlineStr">
        <is>
          <t>STORAGE</t>
        </is>
      </c>
      <c r="B20" t="n">
        <v>46</v>
      </c>
      <c r="C20" t="inlineStr">
        <is>
          <t>Carpet</t>
        </is>
      </c>
      <c r="D20" t="inlineStr">
        <is>
          <t>Mohawk</t>
        </is>
      </c>
      <c r="E20" t="inlineStr">
        <is>
          <t>BM White Dove</t>
        </is>
      </c>
      <c r="F20" t="inlineStr">
        <is>
          <t>ACT + lights</t>
        </is>
      </c>
    </row>
    <row r="21">
      <c r="A21" t="inlineStr">
        <is>
          <t>WR (1)</t>
        </is>
      </c>
      <c r="B21" t="n">
        <v>46</v>
      </c>
      <c r="C21" t="inlineStr">
        <is>
          <t>VCT</t>
        </is>
      </c>
      <c r="D21" t="inlineStr">
        <is>
          <t>Tarkett 873</t>
        </is>
      </c>
      <c r="E21" t="inlineStr">
        <is>
          <t>BM White Dove</t>
        </is>
      </c>
      <c r="F21" t="inlineStr">
        <is>
          <t>ACT + lights</t>
        </is>
      </c>
    </row>
    <row r="22">
      <c r="A22" t="inlineStr">
        <is>
          <t>WR (2)</t>
        </is>
      </c>
      <c r="B22" t="n">
        <v>31</v>
      </c>
      <c r="C22" t="inlineStr">
        <is>
          <t>VCT</t>
        </is>
      </c>
      <c r="D22" t="inlineStr">
        <is>
          <t>Tarkett 873</t>
        </is>
      </c>
      <c r="E22" t="inlineStr">
        <is>
          <t>BM White Dove</t>
        </is>
      </c>
      <c r="F22" t="inlineStr">
        <is>
          <t>Bone drywall</t>
        </is>
      </c>
    </row>
    <row r="23">
      <c r="A23" t="inlineStr">
        <is>
          <t>JANITOR</t>
        </is>
      </c>
      <c r="B23" t="n">
        <v>42</v>
      </c>
      <c r="C23" t="inlineStr">
        <is>
          <t>VCT</t>
        </is>
      </c>
      <c r="D23" t="inlineStr">
        <is>
          <t>Tarkett 873</t>
        </is>
      </c>
      <c r="E23" t="inlineStr">
        <is>
          <t>BM White Dove</t>
        </is>
      </c>
      <c r="F23" t="inlineStr">
        <is>
          <t>ACT + lights</t>
        </is>
      </c>
    </row>
    <row r="24">
      <c r="A24" t="inlineStr">
        <is>
          <t>SERVER</t>
        </is>
      </c>
      <c r="B24" t="n">
        <v>15</v>
      </c>
      <c r="C24" t="inlineStr">
        <is>
          <t>Tile+foam</t>
        </is>
      </c>
      <c r="D24" t="inlineStr">
        <is>
          <t>Centura Oudh</t>
        </is>
      </c>
      <c r="E24" t="inlineStr">
        <is>
          <t>—</t>
        </is>
      </c>
      <c r="F24" t="inlineStr">
        <is>
          <t>ACT + lights</t>
        </is>
      </c>
    </row>
    <row r="25">
      <c r="A25" t="inlineStr">
        <is>
          <t>CLOSET</t>
        </is>
      </c>
      <c r="B25" t="n">
        <v>13</v>
      </c>
      <c r="C25" t="inlineStr">
        <is>
          <t>Carpet+foam</t>
        </is>
      </c>
      <c r="D25" t="inlineStr">
        <is>
          <t>Mohawk</t>
        </is>
      </c>
      <c r="E25" t="inlineStr">
        <is>
          <t>BM White Dove</t>
        </is>
      </c>
      <c r="F25" t="inlineStr">
        <is>
          <t>ACT + lights</t>
        </is>
      </c>
    </row>
    <row r="26">
      <c r="A26" t="inlineStr">
        <is>
          <t>LOBBY (small)</t>
        </is>
      </c>
      <c r="B26" t="n">
        <v>5</v>
      </c>
      <c r="C26" t="inlineStr">
        <is>
          <t>Tile</t>
        </is>
      </c>
      <c r="D26" t="inlineStr">
        <is>
          <t>Centura Oudh</t>
        </is>
      </c>
      <c r="E26" t="inlineStr">
        <is>
          <t>BM White Dove</t>
        </is>
      </c>
      <c r="F26" t="inlineStr">
        <is>
          <t>Bone drywall</t>
        </is>
      </c>
    </row>
    <row r="27">
      <c r="A27" s="3" t="inlineStr">
        <is>
          <t>TOTAL (schedule)</t>
        </is>
      </c>
      <c r="B27" s="3" t="n">
        <v>2812</v>
      </c>
    </row>
    <row r="29">
      <c r="A29" t="inlineStr">
        <is>
          <t>Drawing refs: Summit CAD set 2026-08-12, Rev 1 SUBMIT FOR PRICING. A-3 scope narrative items 1–10.</t>
        </is>
      </c>
    </row>
    <row r="30">
      <c r="A30" t="inlineStr">
        <is>
          <t>Reconcile: A-3 shows ~2530 SF building area label; A-7 room total = 2812 SF — confirm on site.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4" customWidth="1" min="1" max="1"/>
    <col width="55" customWidth="1" min="2" max="2"/>
    <col width="12" customWidth="1" min="3" max="3"/>
    <col width="8" customWidth="1" min="4" max="4"/>
    <col width="10" customWidth="1" min="5" max="5"/>
    <col width="12" customWidth="1" min="6" max="6"/>
    <col width="28" customWidth="1" min="7" max="7"/>
    <col width="28" customWidth="1" min="8" max="8"/>
  </cols>
  <sheetData>
    <row r="1">
      <c r="A1" s="1" t="inlineStr">
        <is>
          <t>Scope of work (A-3 narrative)</t>
        </is>
      </c>
    </row>
    <row r="2">
      <c r="A2" t="inlineStr">
        <is>
          <t>#</t>
        </is>
      </c>
      <c r="B2" t="inlineStr">
        <is>
          <t>Description</t>
        </is>
      </c>
      <c r="C2" t="inlineStr">
        <is>
          <t>Qty / measure</t>
        </is>
      </c>
      <c r="D2" t="inlineStr">
        <is>
          <t>Unit</t>
        </is>
      </c>
      <c r="E2" t="inlineStr">
        <is>
          <t>Unit $</t>
        </is>
      </c>
      <c r="F2" t="inlineStr">
        <is>
          <t>Subtotal $</t>
        </is>
      </c>
      <c r="G2" t="inlineStr">
        <is>
          <t>Class C basis / assumption</t>
        </is>
      </c>
      <c r="H2" t="inlineStr">
        <is>
          <t>Site notes</t>
        </is>
      </c>
    </row>
    <row r="3">
      <c r="A3" s="4" t="n"/>
      <c r="B3" s="4" t="n"/>
      <c r="C3" s="4" t="n"/>
      <c r="D3" s="4" t="n"/>
      <c r="E3" s="4" t="n"/>
      <c r="F3" s="4" t="n"/>
      <c r="G3" s="4" t="n"/>
      <c r="H3" s="4" t="n"/>
    </row>
    <row r="4">
      <c r="A4" t="n">
        <v>1</v>
      </c>
      <c r="B4" t="inlineStr">
        <is>
          <t>Paint WRs + back hallway; new Arborite WR counters; paint doors/trim (leave vinyl/floor except hall + lunch); new lunch counter</t>
        </is>
      </c>
      <c r="G4" t="inlineStr">
        <is>
          <t>Allowance or measured on site</t>
        </is>
      </c>
    </row>
    <row r="5">
      <c r="A5" t="n">
        <v>2</v>
      </c>
      <c r="B5" t="inlineStr">
        <is>
          <t>New ACT + lights throughout; paint bulkhead/ceiling in lobby</t>
        </is>
      </c>
      <c r="G5" t="inlineStr">
        <is>
          <t>Allowance or measured on site</t>
        </is>
      </c>
    </row>
    <row r="6">
      <c r="A6" t="n">
        <v>3</v>
      </c>
      <c r="B6" t="inlineStr">
        <is>
          <t>Wallpaper removal/update (most building except some offices) — verify field</t>
        </is>
      </c>
      <c r="G6" t="inlineStr">
        <is>
          <t>Allowance or measured on site</t>
        </is>
      </c>
    </row>
    <row r="7">
      <c r="A7" t="n">
        <v>4</v>
      </c>
      <c r="B7" t="inlineStr">
        <is>
          <t>Back cabinets (co-op wall): paint uppers/lowers + new counter</t>
        </is>
      </c>
      <c r="G7" t="inlineStr">
        <is>
          <t>Allowance or measured on site</t>
        </is>
      </c>
    </row>
    <row r="8">
      <c r="A8" t="n">
        <v>5</v>
      </c>
      <c r="B8" t="inlineStr">
        <is>
          <t>Paint all oak trim + doors</t>
        </is>
      </c>
      <c r="G8" t="inlineStr">
        <is>
          <t>Allowance or measured on site</t>
        </is>
      </c>
    </row>
    <row r="9">
      <c r="A9" t="n">
        <v>6</v>
      </c>
      <c r="B9" t="inlineStr">
        <is>
          <t>New tile + carpet throughout per finish schedule</t>
        </is>
      </c>
      <c r="G9" t="inlineStr">
        <is>
          <t>Allowance or measured on site</t>
        </is>
      </c>
    </row>
    <row r="10">
      <c r="A10" t="n">
        <v>7</v>
      </c>
      <c r="B10" t="inlineStr">
        <is>
          <t>Paint Arborite at safety deposit booth</t>
        </is>
      </c>
      <c r="G10" t="inlineStr">
        <is>
          <t>Allowance or measured on site</t>
        </is>
      </c>
    </row>
    <row r="11">
      <c r="A11" t="n">
        <v>8</v>
      </c>
      <c r="B11" t="inlineStr">
        <is>
          <t>New insurance office ~9'-0" wide to counter end at insurance wall — partition/demo</t>
        </is>
      </c>
      <c r="G11" t="inlineStr">
        <is>
          <t>Allowance or measured on site</t>
        </is>
      </c>
    </row>
    <row r="12">
      <c r="A12" t="n">
        <v>9</v>
      </c>
      <c r="B12" t="inlineStr">
        <is>
          <t>New furniture — allowance / vendor quote</t>
        </is>
      </c>
      <c r="G12" t="inlineStr">
        <is>
          <t>Allowance or measured on site</t>
        </is>
      </c>
    </row>
    <row r="13">
      <c r="A13" t="n">
        <v>10</v>
      </c>
      <c r="B13" t="inlineStr">
        <is>
          <t>New window film — LF or allowance</t>
        </is>
      </c>
      <c r="G13" t="inlineStr">
        <is>
          <t>Allowance or measured on site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70" customWidth="1" min="1" max="1"/>
    <col width="8" customWidth="1" min="2" max="2"/>
    <col width="50" customWidth="1" min="3" max="3"/>
  </cols>
  <sheetData>
    <row r="1">
      <c r="A1" s="3" t="inlineStr">
        <is>
          <t>Site visit checklist — 2026-10-14</t>
        </is>
      </c>
    </row>
    <row r="2">
      <c r="A2" t="inlineStr">
        <is>
          <t>Item</t>
        </is>
      </c>
      <c r="B2" t="inlineStr">
        <is>
          <t>Done?</t>
        </is>
      </c>
      <c r="C2" t="inlineStr">
        <is>
          <t>Findings</t>
        </is>
      </c>
    </row>
    <row r="3">
      <c r="A3" s="3" t="n"/>
      <c r="B3" s="3" t="n"/>
      <c r="C3" s="3" t="n"/>
    </row>
    <row r="4">
      <c r="A4" t="inlineStr">
        <is>
          <t>1. Confirm room names/areas match A-7 (especially INSURANCE vs offices, lobby zones)</t>
        </is>
      </c>
    </row>
    <row r="5">
      <c r="A5" t="inlineStr">
        <is>
          <t>2. Measure insurance office scope item 8 — existing partition, counter, power/data</t>
        </is>
      </c>
    </row>
    <row r="6">
      <c r="A6" t="inlineStr">
        <is>
          <t>3. Wall finish: wallpaper vs painted drywall by room (scope item 3)</t>
        </is>
      </c>
    </row>
    <row r="7">
      <c r="A7" t="inlineStr">
        <is>
          <t>4. Ceiling: ACT grid condition, lobby bulkhead/drywall vs ACT, light fixture count/type</t>
        </is>
      </c>
    </row>
    <row r="8">
      <c r="A8" t="inlineStr">
        <is>
          <t>5. Floors: what stays vs full rip-out (scope says new throughout; note transitions)</t>
        </is>
      </c>
    </row>
    <row r="9">
      <c r="A9" t="inlineStr">
        <is>
          <t>6. WR fixtures, counters, accessories — count for Arborite + paint</t>
        </is>
      </c>
    </row>
    <row r="10">
      <c r="A10" t="inlineStr">
        <is>
          <t>7. Oak doors/trim — count LF doors, frames, base, chair rail</t>
        </is>
      </c>
    </row>
    <row r="11">
      <c r="A11" t="inlineStr">
        <is>
          <t>8. Back wall cabinets facing co-op — linear feet, counter depth</t>
        </is>
      </c>
    </row>
    <row r="12">
      <c r="A12" t="inlineStr">
        <is>
          <t>9. Vault / ATM / teller line — any work outside finish schedule</t>
        </is>
      </c>
    </row>
    <row r="13">
      <c r="A13" t="inlineStr">
        <is>
          <t>10. After-hours / security / branch operating constraints for phasing $</t>
        </is>
      </c>
    </row>
    <row r="14">
      <c r="A14" t="inlineStr">
        <is>
          <t>11. HVAC impact from ceiling work? (no mech drawings in set)</t>
        </is>
      </c>
    </row>
    <row r="15">
      <c r="A15" t="inlineStr">
        <is>
          <t>12. Electrical: relight only vs circuit changes — flag for sub quote</t>
        </is>
      </c>
    </row>
    <row r="16">
      <c r="A16" t="inlineStr">
        <is>
          <t>13. Window film — count panes / SF glazing</t>
        </is>
      </c>
    </row>
    <row r="17">
      <c r="A17" t="inlineStr">
        <is>
          <t>14. Furniture scope — workstations, teller, insurance — HG/StellerVista standard?</t>
        </is>
      </c>
    </row>
    <row r="18">
      <c r="A18" t="inlineStr">
        <is>
          <t>15. Photo: each room + ceiling + typical door/trim + co-op cabinets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45" customWidth="1" min="3" max="3"/>
    <col width="16" customWidth="1" min="4" max="4"/>
  </cols>
  <sheetData>
    <row r="1">
      <c r="A1" s="1" t="inlineStr">
        <is>
          <t>Class C estimate summary — fill unit costs after supplier quotes</t>
        </is>
      </c>
    </row>
    <row r="2">
      <c r="A2" t="inlineStr">
        <is>
          <t>CSI</t>
        </is>
      </c>
      <c r="B2" t="inlineStr">
        <is>
          <t>Division</t>
        </is>
      </c>
      <c r="C2" t="inlineStr">
        <is>
          <t>Basis</t>
        </is>
      </c>
      <c r="D2" t="inlineStr">
        <is>
          <t>Amount $ (ex GST)</t>
        </is>
      </c>
    </row>
    <row r="3">
      <c r="A3" s="4" t="n"/>
      <c r="B3" s="4" t="n"/>
      <c r="C3" s="4" t="n"/>
      <c r="D3" s="4" t="n"/>
    </row>
    <row r="4">
      <c r="A4" t="inlineStr">
        <is>
          <t>01</t>
        </is>
      </c>
      <c r="B4" t="inlineStr">
        <is>
          <t>General requirements</t>
        </is>
      </c>
      <c r="C4" t="inlineStr">
        <is>
          <t>GC, supervision, temp protection, cleanup, permits/fees allowance</t>
        </is>
      </c>
      <c r="D4" s="5" t="inlineStr"/>
    </row>
    <row r="5">
      <c r="A5" t="inlineStr">
        <is>
          <t>02</t>
        </is>
      </c>
      <c r="B5" t="inlineStr">
        <is>
          <t>Existing conditions</t>
        </is>
      </c>
      <c r="C5" t="inlineStr">
        <is>
          <t>Wallpaper strip, minor demo, insurance office partition</t>
        </is>
      </c>
      <c r="D5" s="5" t="inlineStr"/>
    </row>
    <row r="6">
      <c r="A6" t="inlineStr">
        <is>
          <t>09</t>
        </is>
      </c>
      <c r="B6" t="inlineStr">
        <is>
          <t>Finishes</t>
        </is>
      </c>
      <c r="C6" t="inlineStr">
        <is>
          <t>Paint, ACT, carpet, tile, Arborite counters, trim paint</t>
        </is>
      </c>
      <c r="D6" s="5" t="inlineStr"/>
    </row>
    <row r="7">
      <c r="A7" t="inlineStr">
        <is>
          <t>06</t>
        </is>
      </c>
      <c r="B7" t="inlineStr">
        <is>
          <t>Millwork &amp; casework</t>
        </is>
      </c>
      <c r="C7" t="inlineStr">
        <is>
          <t>Link from Millwork_ITB subtotal</t>
        </is>
      </c>
      <c r="D7" s="5">
        <f>Millwork_ITB!H18</f>
        <v/>
      </c>
    </row>
    <row r="8">
      <c r="A8" t="inlineStr">
        <is>
          <t>10</t>
        </is>
      </c>
      <c r="B8" t="inlineStr">
        <is>
          <t>Specialties</t>
        </is>
      </c>
      <c r="C8" t="inlineStr">
        <is>
          <t>Window film</t>
        </is>
      </c>
      <c r="D8" s="5" t="inlineStr"/>
    </row>
    <row r="9">
      <c r="A9" t="inlineStr">
        <is>
          <t>12</t>
        </is>
      </c>
      <c r="B9" t="inlineStr">
        <is>
          <t>Furnishings</t>
        </is>
      </c>
      <c r="C9" t="inlineStr">
        <is>
          <t>Furniture allowance</t>
        </is>
      </c>
      <c r="D9" s="5" t="inlineStr"/>
    </row>
    <row r="10">
      <c r="A10" t="inlineStr">
        <is>
          <t>26</t>
        </is>
      </c>
      <c r="B10" t="inlineStr">
        <is>
          <t>Electrical</t>
        </is>
      </c>
      <c r="C10" t="inlineStr">
        <is>
          <t>Relighting / ceiling grid integration allowance</t>
        </is>
      </c>
      <c r="D10" s="5" t="inlineStr"/>
    </row>
    <row r="11">
      <c r="A11" t="inlineStr">
        <is>
          <t>Contingency</t>
        </is>
      </c>
      <c r="B11" t="inlineStr">
        <is>
          <t>Class C design contingency (typ. 15–20% interior TI)</t>
        </is>
      </c>
      <c r="D11" s="5" t="inlineStr"/>
    </row>
    <row r="12"/>
    <row r="13">
      <c r="B13" t="inlineStr">
        <is>
          <t>SUBTOTAL</t>
        </is>
      </c>
    </row>
    <row r="14">
      <c r="B14" t="inlineStr">
        <is>
          <t>GST</t>
        </is>
      </c>
      <c r="C14" t="inlineStr">
        <is>
          <t>5%</t>
        </is>
      </c>
    </row>
    <row r="15">
      <c r="B15" t="inlineStr">
        <is>
          <t>TOTAL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selection activeCell="A1" sqref="A1"/>
    </sheetView>
  </sheetViews>
  <sheetFormatPr baseColWidth="8" defaultRowHeight="15"/>
  <cols>
    <col width="32" customWidth="1" min="1" max="1"/>
    <col width="10" customWidth="1" min="2" max="2"/>
    <col width="8" customWidth="1" min="3" max="3"/>
    <col width="6" customWidth="1" min="4" max="4"/>
    <col width="8" customWidth="1" min="5" max="5"/>
    <col width="12" customWidth="1" min="6" max="6"/>
    <col width="10" customWidth="1" min="7" max="7"/>
    <col width="12" customWidth="1" min="8" max="8"/>
    <col width="10" customWidth="1" min="9" max="9"/>
    <col width="10" customWidth="1" min="10" max="10"/>
    <col width="28" customWidth="1" min="11" max="11"/>
    <col width="14" customWidth="1" min="12" max="12"/>
  </cols>
  <sheetData>
    <row r="1">
      <c r="A1" s="1" t="inlineStr">
        <is>
          <t>Millwork &amp; cabinets — per Invitation to Bid §2 (verify vs A-3 item 4 on site)</t>
        </is>
      </c>
    </row>
    <row r="3">
      <c r="A3" s="2" t="inlineStr">
        <is>
          <t>ITB line / element</t>
        </is>
      </c>
      <c r="B3" s="2" t="inlineStr">
        <is>
          <t>Source</t>
        </is>
      </c>
      <c r="C3" s="2" t="inlineStr">
        <is>
          <t>Qty</t>
        </is>
      </c>
      <c r="D3" s="2" t="inlineStr">
        <is>
          <t>Unit</t>
        </is>
      </c>
      <c r="E3" s="2" t="inlineStr">
        <is>
          <t>Waste %</t>
        </is>
      </c>
      <c r="F3" s="2" t="inlineStr">
        <is>
          <t>Qty w/ waste</t>
        </is>
      </c>
      <c r="G3" s="2" t="inlineStr">
        <is>
          <t>Unit $</t>
        </is>
      </c>
      <c r="H3" s="2" t="inlineStr">
        <is>
          <t>Subtotal $</t>
        </is>
      </c>
      <c r="I3" s="2" t="inlineStr">
        <is>
          <t>SVCU $</t>
        </is>
      </c>
      <c r="J3" s="2" t="inlineStr">
        <is>
          <t>HG $</t>
        </is>
      </c>
      <c r="K3" s="2" t="inlineStr">
        <is>
          <t>Drawing / site notes</t>
        </is>
      </c>
      <c r="L3" s="2" t="inlineStr">
        <is>
          <t>Replace vs refinish?</t>
        </is>
      </c>
    </row>
    <row r="4">
      <c r="A4" t="inlineStr">
        <is>
          <t>Demo — remove existing millwork (allowance)</t>
        </is>
      </c>
      <c r="B4" t="inlineStr">
        <is>
          <t>ITB §2</t>
        </is>
      </c>
      <c r="C4" t="inlineStr"/>
      <c r="D4" t="inlineStr">
        <is>
          <t>LS</t>
        </is>
      </c>
      <c r="E4" t="inlineStr">
        <is>
          <t>0</t>
        </is>
      </c>
      <c r="F4">
        <f>IF(D4="","",IF(E4=0,C4,C4*(1+E4/100)))</f>
        <v/>
      </c>
      <c r="G4" s="5" t="inlineStr"/>
      <c r="H4" s="5">
        <f>IF(AND(F4&lt;&gt;"",G4&lt;&gt;""),F4*G4,"")</f>
        <v/>
      </c>
      <c r="I4" s="5" t="inlineStr"/>
      <c r="J4" s="5" t="inlineStr"/>
      <c r="K4" t="inlineStr">
        <is>
          <t>Scope all areas with millwork</t>
        </is>
      </c>
      <c r="L4" t="inlineStr"/>
    </row>
    <row r="5">
      <c r="A5" t="inlineStr">
        <is>
          <t>Co-op wall — upper/lower cabinets</t>
        </is>
      </c>
      <c r="B5" t="inlineStr">
        <is>
          <t>ITB §2</t>
        </is>
      </c>
      <c r="C5" t="inlineStr"/>
      <c r="D5" t="inlineStr">
        <is>
          <t>LF</t>
        </is>
      </c>
      <c r="E5" t="inlineStr">
        <is>
          <t>5</t>
        </is>
      </c>
      <c r="F5">
        <f>IF(D5="","",IF(E5=0,C5,C5*(1+E5/100)))</f>
        <v/>
      </c>
      <c r="G5" s="5" t="inlineStr"/>
      <c r="H5" s="5">
        <f>IF(AND(F5&lt;&gt;"",G5&lt;&gt;""),F5*G5,"")</f>
        <v/>
      </c>
      <c r="I5" s="5" t="inlineStr"/>
      <c r="J5" s="5" t="inlineStr"/>
      <c r="K5" t="inlineStr">
        <is>
          <t>A-3: paint + new counter only</t>
        </is>
      </c>
      <c r="L5" t="inlineStr">
        <is>
          <t>Site</t>
        </is>
      </c>
    </row>
    <row r="6">
      <c r="A6" t="inlineStr">
        <is>
          <t>Co-op wall — countertop (new)</t>
        </is>
      </c>
      <c r="B6" t="inlineStr">
        <is>
          <t>ITB §2</t>
        </is>
      </c>
      <c r="C6" t="inlineStr"/>
      <c r="D6" t="inlineStr">
        <is>
          <t>LF</t>
        </is>
      </c>
      <c r="E6" t="inlineStr">
        <is>
          <t>5</t>
        </is>
      </c>
      <c r="F6">
        <f>IF(D6="","",IF(E6=0,C6,C6*(1+E6/100)))</f>
        <v/>
      </c>
      <c r="G6" s="5" t="inlineStr"/>
      <c r="H6" s="5">
        <f>IF(AND(F6&lt;&gt;"",G6&lt;&gt;""),F6*G6,"")</f>
        <v/>
      </c>
      <c r="I6" s="5" t="inlineStr"/>
      <c r="J6" s="5" t="inlineStr"/>
      <c r="K6" t="inlineStr">
        <is>
          <t>Arborite/lam per ITB</t>
        </is>
      </c>
      <c r="L6" t="inlineStr"/>
    </row>
    <row r="7">
      <c r="A7" t="inlineStr">
        <is>
          <t>Teller line — new millwork</t>
        </is>
      </c>
      <c r="B7" t="inlineStr">
        <is>
          <t>ITB §2</t>
        </is>
      </c>
      <c r="C7" t="inlineStr"/>
      <c r="D7" t="inlineStr">
        <is>
          <t>LF</t>
        </is>
      </c>
      <c r="E7" t="inlineStr">
        <is>
          <t>5</t>
        </is>
      </c>
      <c r="F7">
        <f>IF(D7="","",IF(E7=0,C7,C7*(1+E7/100)))</f>
        <v/>
      </c>
      <c r="G7" s="5" t="inlineStr"/>
      <c r="H7" s="5">
        <f>IF(AND(F7&lt;&gt;"",G7&lt;&gt;""),F7*G7,"")</f>
        <v/>
      </c>
      <c r="I7" s="5" t="inlineStr"/>
      <c r="J7" s="5" t="inlineStr"/>
      <c r="K7" t="inlineStr">
        <is>
          <t>Not on A-3 narrative</t>
        </is>
      </c>
      <c r="L7" t="inlineStr">
        <is>
          <t>New</t>
        </is>
      </c>
    </row>
    <row r="8">
      <c r="A8" t="inlineStr">
        <is>
          <t>Back wall counter facing Co-op — new</t>
        </is>
      </c>
      <c r="B8" t="inlineStr">
        <is>
          <t>ITB §2</t>
        </is>
      </c>
      <c r="C8" t="inlineStr"/>
      <c r="D8" t="inlineStr">
        <is>
          <t>LF</t>
        </is>
      </c>
      <c r="E8" t="inlineStr">
        <is>
          <t>5</t>
        </is>
      </c>
      <c r="F8">
        <f>IF(D8="","",IF(E8=0,C8,C8*(1+E8/100)))</f>
        <v/>
      </c>
      <c r="G8" s="5" t="inlineStr"/>
      <c r="H8" s="5">
        <f>IF(AND(F8&lt;&gt;"",G8&lt;&gt;""),F8*G8,"")</f>
        <v/>
      </c>
      <c r="I8" s="5" t="inlineStr"/>
      <c r="J8" s="5" t="inlineStr"/>
      <c r="K8" t="inlineStr"/>
      <c r="L8" t="inlineStr">
        <is>
          <t>New</t>
        </is>
      </c>
    </row>
    <row r="9">
      <c r="A9" t="inlineStr">
        <is>
          <t>Insurance island — new millwork</t>
        </is>
      </c>
      <c r="B9" t="inlineStr">
        <is>
          <t>ITB §2</t>
        </is>
      </c>
      <c r="C9" t="inlineStr"/>
      <c r="D9" t="inlineStr">
        <is>
          <t>LF</t>
        </is>
      </c>
      <c r="E9" t="inlineStr">
        <is>
          <t>5</t>
        </is>
      </c>
      <c r="F9">
        <f>IF(D9="","",IF(E9=0,C9,C9*(1+E9/100)))</f>
        <v/>
      </c>
      <c r="G9" s="5" t="inlineStr"/>
      <c r="H9" s="5">
        <f>IF(AND(F9&lt;&gt;"",G9&lt;&gt;""),F9*G9,"")</f>
        <v/>
      </c>
      <c r="I9" s="5" t="inlineStr"/>
      <c r="J9" s="5" t="inlineStr"/>
      <c r="K9" t="inlineStr">
        <is>
          <t>Relates to insurance office scope</t>
        </is>
      </c>
      <c r="L9" t="inlineStr">
        <is>
          <t>New</t>
        </is>
      </c>
    </row>
    <row r="10">
      <c r="A10" t="inlineStr">
        <is>
          <t>Self-serve counter</t>
        </is>
      </c>
      <c r="B10" t="inlineStr">
        <is>
          <t>ITB §2</t>
        </is>
      </c>
      <c r="C10" t="inlineStr"/>
      <c r="D10" t="inlineStr">
        <is>
          <t>EA</t>
        </is>
      </c>
      <c r="E10" t="inlineStr">
        <is>
          <t>0</t>
        </is>
      </c>
      <c r="F10">
        <f>IF(D10="","",IF(E10=0,C10,C10*(1+E10/100)))</f>
        <v/>
      </c>
      <c r="G10" s="5" t="inlineStr"/>
      <c r="H10" s="5">
        <f>IF(AND(F10&lt;&gt;"",G10&lt;&gt;""),F10*G10,"")</f>
        <v/>
      </c>
      <c r="I10" s="5" t="inlineStr"/>
      <c r="J10" s="5" t="inlineStr"/>
      <c r="K10" t="inlineStr"/>
      <c r="L10" t="inlineStr">
        <is>
          <t>New</t>
        </is>
      </c>
    </row>
    <row r="11">
      <c r="A11" t="inlineStr">
        <is>
          <t>Coffee area millwork</t>
        </is>
      </c>
      <c r="B11" t="inlineStr">
        <is>
          <t>ITB §2</t>
        </is>
      </c>
      <c r="C11" t="inlineStr"/>
      <c r="D11" t="inlineStr">
        <is>
          <t>LF</t>
        </is>
      </c>
      <c r="E11" t="inlineStr">
        <is>
          <t>5</t>
        </is>
      </c>
      <c r="F11">
        <f>IF(D11="","",IF(E11=0,C11,C11*(1+E11/100)))</f>
        <v/>
      </c>
      <c r="G11" s="5" t="inlineStr"/>
      <c r="H11" s="5">
        <f>IF(AND(F11&lt;&gt;"",G11&lt;&gt;""),F11*G11,"")</f>
        <v/>
      </c>
      <c r="I11" s="5" t="inlineStr"/>
      <c r="J11" s="5" t="inlineStr"/>
      <c r="K11" t="inlineStr"/>
      <c r="L11" t="inlineStr">
        <is>
          <t>New</t>
        </is>
      </c>
    </row>
    <row r="12">
      <c r="A12" t="inlineStr">
        <is>
          <t>Safe deposit / coupon booth millwork</t>
        </is>
      </c>
      <c r="B12" t="inlineStr">
        <is>
          <t>ITB §2</t>
        </is>
      </c>
      <c r="C12" t="inlineStr"/>
      <c r="D12" t="inlineStr">
        <is>
          <t>EA</t>
        </is>
      </c>
      <c r="E12" t="inlineStr">
        <is>
          <t>0</t>
        </is>
      </c>
      <c r="F12">
        <f>IF(D12="","",IF(E12=0,C12,C12*(1+E12/100)))</f>
        <v/>
      </c>
      <c r="G12" s="5" t="inlineStr"/>
      <c r="H12" s="5">
        <f>IF(AND(F12&lt;&gt;"",G12&lt;&gt;""),F12*G12,"")</f>
        <v/>
      </c>
      <c r="I12" s="5" t="inlineStr"/>
      <c r="J12" s="5" t="inlineStr"/>
      <c r="K12" t="inlineStr">
        <is>
          <t>A-3 item 7: paint Arborite booth</t>
        </is>
      </c>
      <c r="L12" t="inlineStr">
        <is>
          <t>Site</t>
        </is>
      </c>
    </row>
    <row r="13">
      <c r="A13" t="inlineStr">
        <is>
          <t>WR counters — Arborite laminate</t>
        </is>
      </c>
      <c r="B13" t="inlineStr">
        <is>
          <t>ITB §2</t>
        </is>
      </c>
      <c r="C13" t="inlineStr"/>
      <c r="D13" t="inlineStr">
        <is>
          <t>EA</t>
        </is>
      </c>
      <c r="E13" t="inlineStr">
        <is>
          <t>0</t>
        </is>
      </c>
      <c r="F13">
        <f>IF(D13="","",IF(E13=0,C13,C13*(1+E13/100)))</f>
        <v/>
      </c>
      <c r="G13" s="5" t="inlineStr"/>
      <c r="H13" s="5">
        <f>IF(AND(F13&lt;&gt;"",G13&lt;&gt;""),F13*G13,"")</f>
        <v/>
      </c>
      <c r="I13" s="5" t="inlineStr"/>
      <c r="J13" s="5" t="inlineStr"/>
      <c r="K13" t="inlineStr">
        <is>
          <t>Count WRs on plan</t>
        </is>
      </c>
      <c r="L13" t="inlineStr"/>
    </row>
    <row r="14">
      <c r="A14" t="inlineStr">
        <is>
          <t>Lunchroom countertop — Arborite</t>
        </is>
      </c>
      <c r="B14" t="inlineStr">
        <is>
          <t>ITB §2</t>
        </is>
      </c>
      <c r="C14" t="inlineStr"/>
      <c r="D14" t="inlineStr">
        <is>
          <t>LF</t>
        </is>
      </c>
      <c r="E14" t="inlineStr">
        <is>
          <t>5</t>
        </is>
      </c>
      <c r="F14">
        <f>IF(D14="","",IF(E14=0,C14,C14*(1+E14/100)))</f>
        <v/>
      </c>
      <c r="G14" s="5" t="inlineStr"/>
      <c r="H14" s="5">
        <f>IF(AND(F14&lt;&gt;"",G14&lt;&gt;""),F14*G14,"")</f>
        <v/>
      </c>
      <c r="I14" s="5" t="inlineStr"/>
      <c r="J14" s="5" t="inlineStr"/>
      <c r="K14" t="inlineStr">
        <is>
          <t>A-3 item 1</t>
        </is>
      </c>
      <c r="L14" t="inlineStr"/>
    </row>
    <row r="15">
      <c r="A15" t="inlineStr">
        <is>
          <t>Design &amp; shop drawings (if by contractor)</t>
        </is>
      </c>
      <c r="B15" t="inlineStr">
        <is>
          <t>ITB §2</t>
        </is>
      </c>
      <c r="C15" t="inlineStr"/>
      <c r="D15" t="inlineStr">
        <is>
          <t>LS</t>
        </is>
      </c>
      <c r="E15" t="inlineStr">
        <is>
          <t>0</t>
        </is>
      </c>
      <c r="F15">
        <f>IF(D15="","",IF(E15=0,C15,C15*(1+E15/100)))</f>
        <v/>
      </c>
      <c r="G15" s="5" t="inlineStr"/>
      <c r="H15" s="5">
        <f>IF(AND(F15&lt;&gt;"",G15&lt;&gt;""),F15*G15,"")</f>
        <v/>
      </c>
      <c r="I15" s="5" t="inlineStr"/>
      <c r="J15" s="5" t="inlineStr"/>
      <c r="K15" t="inlineStr">
        <is>
          <t>ITB excludes design services from Owner — confirm who designs</t>
        </is>
      </c>
      <c r="L15" t="inlineStr"/>
    </row>
    <row r="16">
      <c r="A16" t="inlineStr">
        <is>
          <t>Install labour — millwork package</t>
        </is>
      </c>
      <c r="B16" t="inlineStr">
        <is>
          <t>ITB §2</t>
        </is>
      </c>
      <c r="C16" t="inlineStr"/>
      <c r="D16" t="inlineStr">
        <is>
          <t>LS</t>
        </is>
      </c>
      <c r="E16" t="inlineStr">
        <is>
          <t>0</t>
        </is>
      </c>
      <c r="F16">
        <f>IF(D16="","",IF(E16=0,C16,C16*(1+E16/100)))</f>
        <v/>
      </c>
      <c r="G16" s="5" t="inlineStr"/>
      <c r="H16" s="5">
        <f>IF(AND(F16&lt;&gt;"",G16&lt;&gt;""),F16*G16,"")</f>
        <v/>
      </c>
      <c r="I16" s="5" t="inlineStr"/>
      <c r="J16" s="5" t="inlineStr"/>
      <c r="K16" t="inlineStr">
        <is>
          <t>Or % of material</t>
        </is>
      </c>
      <c r="L16" t="inlineStr"/>
    </row>
    <row r="18">
      <c r="A18" s="3" t="inlineStr">
        <is>
          <t>MILLWORK SUBTOTAL</t>
        </is>
      </c>
      <c r="H18" s="3">
        <f>SUM(H4:H16)</f>
        <v/>
      </c>
      <c r="I18">
        <f>SUM(I4:I16)</f>
        <v/>
      </c>
      <c r="J18">
        <f>SUM(J4:J16)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2026-10-14T14:11:33Z</dcterms:created>
  <dcterms:modified xmlns:dcterms="http://purl.org/dc/terms/" xmlns:xsi="http://www.w3.org/2001/XMLSchema-instance" xsi:type="dcterms:W3CDTF">2026-10-14T22:19:45Z</dcterms:modified>
</cp:coreProperties>
</file>